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штат" sheetId="1" r:id="rId1"/>
  </sheets>
  <definedNames/>
  <calcPr fullCalcOnLoad="1"/>
</workbook>
</file>

<file path=xl/sharedStrings.xml><?xml version="1.0" encoding="utf-8"?>
<sst xmlns="http://schemas.openxmlformats.org/spreadsheetml/2006/main" count="159" uniqueCount="97">
  <si>
    <t>КГУ "Комплекс школа-детский сад имени Жамбыла" на 01.01.2021 г.</t>
  </si>
  <si>
    <t>Образование</t>
  </si>
  <si>
    <t>Стаж</t>
  </si>
  <si>
    <t>Коэффициент</t>
  </si>
  <si>
    <t>За работу на территориях радиационного риска: минимального радиационного риска</t>
  </si>
  <si>
    <t>Надбавка за особые условия труда</t>
  </si>
  <si>
    <t>Всего доплат</t>
  </si>
  <si>
    <t>Кол-во месяцев</t>
  </si>
  <si>
    <t>Оздоровление</t>
  </si>
  <si>
    <t>Высшее</t>
  </si>
  <si>
    <t>Среднеспециальное</t>
  </si>
  <si>
    <t>ИТОГО:</t>
  </si>
  <si>
    <t>ШТАТНОЕ РАСПИСАНИЕ</t>
  </si>
  <si>
    <t>БДО 17697</t>
  </si>
  <si>
    <t>№</t>
  </si>
  <si>
    <t>Наименование должностей</t>
  </si>
  <si>
    <t>Кол-во единиц</t>
  </si>
  <si>
    <t>Категория / Разряд</t>
  </si>
  <si>
    <t>Итого по единицам</t>
  </si>
  <si>
    <t>Коэф. Повышения</t>
  </si>
  <si>
    <t>Повышение за работу в сельской местности
 (25%)</t>
  </si>
  <si>
    <t>Ставка с учетом повышения</t>
  </si>
  <si>
    <t>Доплаты</t>
  </si>
  <si>
    <t>ФЗП за месяц</t>
  </si>
  <si>
    <t>ФЗП за год</t>
  </si>
  <si>
    <t>ФЗП за год с учетом оздоровления</t>
  </si>
  <si>
    <t>За работу с библиотечным фондом учебников</t>
  </si>
  <si>
    <t>Помощникам воспитателей за работу с дезинфицирующими средствами</t>
  </si>
  <si>
    <t>Доплата за работу в ночное время</t>
  </si>
  <si>
    <t>Доплата за работу в выходные и праздничные дни</t>
  </si>
  <si>
    <t>За тяжелые (особо тяжелые), физ.работы и работы с вредными условиями труда</t>
  </si>
  <si>
    <t>За уборку помещений, использующим дезинфицирующие средства</t>
  </si>
  <si>
    <t>Управленческий персонал</t>
  </si>
  <si>
    <t>Директор</t>
  </si>
  <si>
    <t>36л 4м</t>
  </si>
  <si>
    <t xml:space="preserve">A1-3-1 (с 01.06.2019)                             </t>
  </si>
  <si>
    <t>Заместитель директора по воспитательной работе</t>
  </si>
  <si>
    <t>23г 1м</t>
  </si>
  <si>
    <t xml:space="preserve">A1-4 (с 01.06.2019)                               </t>
  </si>
  <si>
    <t>Заместитель директора по учебной работе</t>
  </si>
  <si>
    <t>14л 4м</t>
  </si>
  <si>
    <t>Основной персонал</t>
  </si>
  <si>
    <t>Воспитатель</t>
  </si>
  <si>
    <t>12л 4м</t>
  </si>
  <si>
    <t xml:space="preserve">B4-4 (с 01.06.2019)                               </t>
  </si>
  <si>
    <t>Педагог дополнительного образования</t>
  </si>
  <si>
    <t>4г 3м</t>
  </si>
  <si>
    <t>Педагог психолог</t>
  </si>
  <si>
    <t>2г 6м</t>
  </si>
  <si>
    <t>Старший вожатый</t>
  </si>
  <si>
    <t>Учитель НВП</t>
  </si>
  <si>
    <t>9л 4м</t>
  </si>
  <si>
    <t xml:space="preserve">B2-2 (с 01.06.2019)                               </t>
  </si>
  <si>
    <t>2г 7м</t>
  </si>
  <si>
    <t>Административный персонал</t>
  </si>
  <si>
    <t>Библиотекарь</t>
  </si>
  <si>
    <t xml:space="preserve">C3 (с 01.06.2019)                                 </t>
  </si>
  <si>
    <t>Бухгалтер</t>
  </si>
  <si>
    <t>34г 7м</t>
  </si>
  <si>
    <t>Заведующий хозяйством</t>
  </si>
  <si>
    <t>Среднее</t>
  </si>
  <si>
    <t>18л 4м</t>
  </si>
  <si>
    <t>Лаборант</t>
  </si>
  <si>
    <t>13л 1м</t>
  </si>
  <si>
    <t>Вспомогательный персонал</t>
  </si>
  <si>
    <t>Делопроизводитель</t>
  </si>
  <si>
    <t xml:space="preserve">D1 (с 01.06.2019)                                 </t>
  </si>
  <si>
    <t>Помощник воспитателя</t>
  </si>
  <si>
    <t>8л 1м</t>
  </si>
  <si>
    <t>Квалификационные разряды</t>
  </si>
  <si>
    <t>Вахтер</t>
  </si>
  <si>
    <t>1г 4м</t>
  </si>
  <si>
    <t xml:space="preserve">1 разряд (с 01.06.2019)                           </t>
  </si>
  <si>
    <t>Гардеробщик</t>
  </si>
  <si>
    <t>3г 1м</t>
  </si>
  <si>
    <t>Дворник</t>
  </si>
  <si>
    <t>2г 5м</t>
  </si>
  <si>
    <t xml:space="preserve">2 разряд (с 01.06.2019)                           </t>
  </si>
  <si>
    <t>Оператор стиральных машин</t>
  </si>
  <si>
    <t>4г 4м</t>
  </si>
  <si>
    <t>Оператор</t>
  </si>
  <si>
    <t>4г 7м</t>
  </si>
  <si>
    <t xml:space="preserve">4 разряд (с 01.06.2019)                           </t>
  </si>
  <si>
    <t>Повар</t>
  </si>
  <si>
    <t xml:space="preserve">3 разряд (с 01.06.2019)                           </t>
  </si>
  <si>
    <t>Рабочий по обслуживанию и текущему ремонту зданий (на каждое здание)</t>
  </si>
  <si>
    <t>Слесарь-сантехник</t>
  </si>
  <si>
    <t>Сторож</t>
  </si>
  <si>
    <t>30л 1м</t>
  </si>
  <si>
    <t>10л 3м</t>
  </si>
  <si>
    <t>Уборщик служебных помещений</t>
  </si>
  <si>
    <t>Электрик</t>
  </si>
  <si>
    <t>Воспитатель мини-центра</t>
  </si>
  <si>
    <t>Утверждаю ___________________ Pуководитель отдел образования</t>
  </si>
  <si>
    <t xml:space="preserve">          по Тарбагатайскому району С.Дауытбаева</t>
  </si>
  <si>
    <t>Директор  _________________________  Г.Жакашева</t>
  </si>
  <si>
    <t>Бухгалтер  _________________________  К.Козбакова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</si>
</sst>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#,##0.000"/>
    <numFmt numFmtId="166" formatCode="#,##0.0000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vertical="top"/>
    </xf>
    <xf numFmtId="165" fontId="40" fillId="33" borderId="10" xfId="0" applyNumberFormat="1" applyFont="1" applyFill="1" applyBorder="1" applyAlignment="1">
      <alignment vertical="top" wrapText="1"/>
    </xf>
    <xf numFmtId="3" fontId="40" fillId="33" borderId="10" xfId="0" applyNumberFormat="1" applyFont="1" applyFill="1" applyBorder="1" applyAlignment="1">
      <alignment vertical="top" wrapText="1"/>
    </xf>
    <xf numFmtId="1" fontId="40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/>
    </xf>
    <xf numFmtId="165" fontId="41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vertical="top"/>
    </xf>
    <xf numFmtId="165" fontId="40" fillId="34" borderId="10" xfId="0" applyNumberFormat="1" applyFont="1" applyFill="1" applyBorder="1" applyAlignment="1">
      <alignment vertical="top" wrapText="1"/>
    </xf>
    <xf numFmtId="3" fontId="40" fillId="34" borderId="10" xfId="0" applyNumberFormat="1" applyFont="1" applyFill="1" applyBorder="1" applyAlignment="1">
      <alignment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31" fillId="0" borderId="0" xfId="0" applyFont="1" applyAlignment="1">
      <alignment/>
    </xf>
    <xf numFmtId="165" fontId="40" fillId="33" borderId="10" xfId="0" applyNumberFormat="1" applyFont="1" applyFill="1" applyBorder="1" applyAlignment="1">
      <alignment vertical="top" wrapText="1"/>
    </xf>
    <xf numFmtId="4" fontId="21" fillId="35" borderId="10" xfId="0" applyNumberFormat="1" applyFont="1" applyFill="1" applyBorder="1" applyAlignment="1">
      <alignment vertical="top" wrapText="1"/>
    </xf>
    <xf numFmtId="4" fontId="41" fillId="35" borderId="10" xfId="0" applyNumberFormat="1" applyFont="1" applyFill="1" applyBorder="1" applyAlignment="1">
      <alignment vertical="top" wrapText="1"/>
    </xf>
    <xf numFmtId="4" fontId="40" fillId="35" borderId="10" xfId="0" applyNumberFormat="1" applyFont="1" applyFill="1" applyBorder="1" applyAlignment="1">
      <alignment vertical="top" wrapText="1"/>
    </xf>
    <xf numFmtId="4" fontId="40" fillId="36" borderId="10" xfId="0" applyNumberFormat="1" applyFont="1" applyFill="1" applyBorder="1" applyAlignment="1">
      <alignment vertical="top" wrapText="1"/>
    </xf>
    <xf numFmtId="4" fontId="40" fillId="33" borderId="10" xfId="0" applyNumberFormat="1" applyFont="1" applyFill="1" applyBorder="1" applyAlignment="1">
      <alignment vertical="top" wrapText="1"/>
    </xf>
    <xf numFmtId="4" fontId="41" fillId="0" borderId="10" xfId="0" applyNumberFormat="1" applyFont="1" applyBorder="1" applyAlignment="1">
      <alignment vertical="top" wrapText="1"/>
    </xf>
    <xf numFmtId="4" fontId="40" fillId="34" borderId="10" xfId="0" applyNumberFormat="1" applyFont="1" applyFill="1" applyBorder="1" applyAlignment="1">
      <alignment vertical="top" wrapText="1"/>
    </xf>
    <xf numFmtId="4" fontId="22" fillId="36" borderId="10" xfId="0" applyNumberFormat="1" applyFont="1" applyFill="1" applyBorder="1" applyAlignment="1">
      <alignment vertical="top" wrapText="1"/>
    </xf>
    <xf numFmtId="167" fontId="41" fillId="0" borderId="10" xfId="0" applyNumberFormat="1" applyFont="1" applyBorder="1" applyAlignment="1">
      <alignment vertical="top" wrapText="1"/>
    </xf>
    <xf numFmtId="4" fontId="43" fillId="35" borderId="10" xfId="0" applyNumberFormat="1" applyFont="1" applyFill="1" applyBorder="1" applyAlignment="1">
      <alignment vertical="top" wrapText="1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64" zoomScaleNormal="64" zoomScalePageLayoutView="0" workbookViewId="0" topLeftCell="A1">
      <selection activeCell="S1" sqref="S1"/>
    </sheetView>
  </sheetViews>
  <sheetFormatPr defaultColWidth="9.140625" defaultRowHeight="15"/>
  <cols>
    <col min="1" max="1" width="4.7109375" style="3" customWidth="1"/>
    <col min="2" max="2" width="27.7109375" style="3" customWidth="1"/>
    <col min="3" max="3" width="13.140625" style="3" customWidth="1"/>
    <col min="4" max="4" width="5.421875" style="3" customWidth="1"/>
    <col min="5" max="6" width="7.7109375" style="3" customWidth="1"/>
    <col min="7" max="7" width="4.57421875" style="3" customWidth="1"/>
    <col min="8" max="8" width="10.7109375" style="3" customWidth="1"/>
    <col min="9" max="9" width="5.57421875" style="3" customWidth="1"/>
    <col min="10" max="10" width="7.8515625" style="3" customWidth="1"/>
    <col min="11" max="11" width="9.28125" style="3" customWidth="1"/>
    <col min="12" max="12" width="8.140625" style="3" customWidth="1"/>
    <col min="13" max="13" width="8.00390625" style="3" customWidth="1"/>
    <col min="14" max="14" width="8.8515625" style="3" customWidth="1"/>
    <col min="15" max="15" width="8.421875" style="3" customWidth="1"/>
    <col min="16" max="16" width="7.421875" style="3" customWidth="1"/>
    <col min="17" max="17" width="8.140625" style="3" customWidth="1"/>
    <col min="18" max="18" width="7.8515625" style="3" customWidth="1"/>
    <col min="19" max="19" width="8.7109375" style="3" customWidth="1"/>
    <col min="20" max="20" width="9.421875" style="3" bestFit="1" customWidth="1"/>
    <col min="21" max="21" width="7.421875" style="3" customWidth="1"/>
    <col min="22" max="22" width="4.8515625" style="3" customWidth="1"/>
    <col min="23" max="23" width="8.8515625" style="3" customWidth="1"/>
    <col min="24" max="24" width="9.28125" style="3" customWidth="1"/>
    <col min="25" max="25" width="11.7109375" style="3" customWidth="1"/>
    <col min="26" max="16384" width="9.140625" style="3" customWidth="1"/>
  </cols>
  <sheetData>
    <row r="1" spans="2:6" ht="15">
      <c r="B1" s="2"/>
      <c r="C1" s="2"/>
      <c r="D1" s="2"/>
      <c r="E1"/>
      <c r="F1"/>
    </row>
    <row r="2" spans="2:6" ht="14.25">
      <c r="B2" s="16" t="s">
        <v>93</v>
      </c>
      <c r="C2" s="16"/>
      <c r="D2" s="16"/>
      <c r="E2" s="16"/>
      <c r="F2" s="16"/>
    </row>
    <row r="3" spans="2:6" ht="15">
      <c r="B3" s="29" t="s">
        <v>94</v>
      </c>
      <c r="C3" s="30"/>
      <c r="D3" s="30"/>
      <c r="E3" s="31"/>
      <c r="F3" s="31"/>
    </row>
    <row r="5" spans="1:11" ht="11.25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1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ht="11.25">
      <c r="Y7" s="3" t="s">
        <v>13</v>
      </c>
    </row>
    <row r="8" spans="1:25" ht="11.25">
      <c r="A8" s="34" t="s">
        <v>14</v>
      </c>
      <c r="B8" s="34" t="s">
        <v>15</v>
      </c>
      <c r="C8" s="34" t="s">
        <v>1</v>
      </c>
      <c r="D8" s="34" t="s">
        <v>16</v>
      </c>
      <c r="E8" s="34" t="s">
        <v>2</v>
      </c>
      <c r="F8" s="34" t="s">
        <v>17</v>
      </c>
      <c r="G8" s="34" t="s">
        <v>3</v>
      </c>
      <c r="H8" s="34" t="s">
        <v>18</v>
      </c>
      <c r="I8" s="34" t="s">
        <v>19</v>
      </c>
      <c r="J8" s="34" t="s">
        <v>20</v>
      </c>
      <c r="K8" s="34" t="s">
        <v>21</v>
      </c>
      <c r="L8" s="34" t="s">
        <v>22</v>
      </c>
      <c r="M8" s="34"/>
      <c r="N8" s="34"/>
      <c r="O8" s="34"/>
      <c r="P8" s="34"/>
      <c r="Q8" s="34"/>
      <c r="R8" s="34"/>
      <c r="S8" s="34"/>
      <c r="T8" s="34" t="s">
        <v>6</v>
      </c>
      <c r="U8" s="34" t="s">
        <v>23</v>
      </c>
      <c r="V8" s="34" t="s">
        <v>7</v>
      </c>
      <c r="W8" s="34" t="s">
        <v>24</v>
      </c>
      <c r="X8" s="34" t="s">
        <v>8</v>
      </c>
      <c r="Y8" s="34" t="s">
        <v>25</v>
      </c>
    </row>
    <row r="9" spans="1:25" ht="109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" t="s">
        <v>26</v>
      </c>
      <c r="M9" s="1" t="s">
        <v>27</v>
      </c>
      <c r="N9" s="1" t="s">
        <v>28</v>
      </c>
      <c r="O9" s="1" t="s">
        <v>29</v>
      </c>
      <c r="P9" s="1" t="s">
        <v>4</v>
      </c>
      <c r="Q9" s="1" t="s">
        <v>30</v>
      </c>
      <c r="R9" s="1" t="s">
        <v>31</v>
      </c>
      <c r="S9" s="1" t="s">
        <v>5</v>
      </c>
      <c r="T9" s="34"/>
      <c r="U9" s="34"/>
      <c r="V9" s="34"/>
      <c r="W9" s="34"/>
      <c r="X9" s="34"/>
      <c r="Y9" s="34"/>
    </row>
    <row r="10" spans="1:25" ht="11.25">
      <c r="A10" s="4"/>
      <c r="B10" s="35" t="s">
        <v>32</v>
      </c>
      <c r="C10" s="35"/>
      <c r="D10" s="6">
        <v>3</v>
      </c>
      <c r="E10" s="5"/>
      <c r="F10" s="5"/>
      <c r="G10" s="5"/>
      <c r="H10" s="23">
        <v>439328.025</v>
      </c>
      <c r="I10" s="5"/>
      <c r="J10" s="23">
        <v>109832.006</v>
      </c>
      <c r="K10" s="23">
        <v>549160.031</v>
      </c>
      <c r="L10" s="5"/>
      <c r="M10" s="5"/>
      <c r="N10" s="5"/>
      <c r="O10" s="5"/>
      <c r="P10" s="23">
        <v>10938.75</v>
      </c>
      <c r="Q10" s="5"/>
      <c r="R10" s="5"/>
      <c r="S10" s="23">
        <v>54916.003</v>
      </c>
      <c r="T10" s="23">
        <v>65854.753</v>
      </c>
      <c r="U10" s="6">
        <v>615016</v>
      </c>
      <c r="V10" s="7"/>
      <c r="W10" s="6">
        <v>7380192</v>
      </c>
      <c r="X10" s="23">
        <v>549160.031</v>
      </c>
      <c r="Y10" s="6">
        <v>7929352</v>
      </c>
    </row>
    <row r="11" spans="1:25" ht="33.75">
      <c r="A11" s="8">
        <v>1</v>
      </c>
      <c r="B11" s="9" t="s">
        <v>33</v>
      </c>
      <c r="C11" s="9" t="s">
        <v>9</v>
      </c>
      <c r="D11" s="10">
        <v>1</v>
      </c>
      <c r="E11" s="9" t="s">
        <v>34</v>
      </c>
      <c r="F11" s="9" t="s">
        <v>35</v>
      </c>
      <c r="G11" s="20">
        <v>5.91</v>
      </c>
      <c r="H11" s="24">
        <v>156883.905</v>
      </c>
      <c r="I11" s="19">
        <v>1.5</v>
      </c>
      <c r="J11" s="24">
        <v>39220.976</v>
      </c>
      <c r="K11" s="24">
        <v>196104.881</v>
      </c>
      <c r="L11" s="9"/>
      <c r="M11" s="9"/>
      <c r="N11" s="9"/>
      <c r="O11" s="9"/>
      <c r="P11" s="20">
        <v>3646.25</v>
      </c>
      <c r="Q11" s="9"/>
      <c r="R11" s="9"/>
      <c r="S11" s="20">
        <v>19610.488</v>
      </c>
      <c r="T11" s="24">
        <v>23256.738</v>
      </c>
      <c r="U11" s="10">
        <v>219362</v>
      </c>
      <c r="V11" s="11">
        <v>12</v>
      </c>
      <c r="W11" s="10">
        <v>2632344</v>
      </c>
      <c r="X11" s="24">
        <v>196104.881</v>
      </c>
      <c r="Y11" s="10">
        <v>2828449</v>
      </c>
    </row>
    <row r="12" spans="1:25" ht="33.75">
      <c r="A12" s="8">
        <v>2</v>
      </c>
      <c r="B12" s="9" t="s">
        <v>36</v>
      </c>
      <c r="C12" s="9" t="s">
        <v>9</v>
      </c>
      <c r="D12" s="10">
        <v>1</v>
      </c>
      <c r="E12" s="9" t="s">
        <v>37</v>
      </c>
      <c r="F12" s="9" t="s">
        <v>38</v>
      </c>
      <c r="G12" s="20">
        <v>5.47</v>
      </c>
      <c r="H12" s="24">
        <v>145203.885</v>
      </c>
      <c r="I12" s="19">
        <v>1.5</v>
      </c>
      <c r="J12" s="24">
        <v>36300.971</v>
      </c>
      <c r="K12" s="24">
        <v>181504.856</v>
      </c>
      <c r="L12" s="9"/>
      <c r="M12" s="9"/>
      <c r="N12" s="9"/>
      <c r="O12" s="9"/>
      <c r="P12" s="20">
        <v>3646.25</v>
      </c>
      <c r="Q12" s="9"/>
      <c r="R12" s="9"/>
      <c r="S12" s="20">
        <v>18150.486</v>
      </c>
      <c r="T12" s="24">
        <v>21796.736</v>
      </c>
      <c r="U12" s="10">
        <v>203302</v>
      </c>
      <c r="V12" s="11">
        <v>12</v>
      </c>
      <c r="W12" s="10">
        <v>2439624</v>
      </c>
      <c r="X12" s="24">
        <v>181504.856</v>
      </c>
      <c r="Y12" s="10">
        <v>2621129</v>
      </c>
    </row>
    <row r="13" spans="1:25" ht="33.75">
      <c r="A13" s="8">
        <v>3</v>
      </c>
      <c r="B13" s="9" t="s">
        <v>39</v>
      </c>
      <c r="C13" s="9" t="s">
        <v>9</v>
      </c>
      <c r="D13" s="10">
        <v>1</v>
      </c>
      <c r="E13" s="9" t="s">
        <v>40</v>
      </c>
      <c r="F13" s="9" t="s">
        <v>38</v>
      </c>
      <c r="G13" s="20">
        <v>5.17</v>
      </c>
      <c r="H13" s="24">
        <v>137240.235</v>
      </c>
      <c r="I13" s="19">
        <v>1.5</v>
      </c>
      <c r="J13" s="24">
        <v>34310.059</v>
      </c>
      <c r="K13" s="24">
        <v>171550.294</v>
      </c>
      <c r="L13" s="9"/>
      <c r="M13" s="9"/>
      <c r="N13" s="9"/>
      <c r="O13" s="9"/>
      <c r="P13" s="20">
        <v>3646.25</v>
      </c>
      <c r="Q13" s="9"/>
      <c r="R13" s="9"/>
      <c r="S13" s="20">
        <v>17155.029</v>
      </c>
      <c r="T13" s="24">
        <v>20801.279</v>
      </c>
      <c r="U13" s="10">
        <v>192352</v>
      </c>
      <c r="V13" s="11">
        <v>12</v>
      </c>
      <c r="W13" s="10">
        <v>2308224</v>
      </c>
      <c r="X13" s="24">
        <v>171550.294</v>
      </c>
      <c r="Y13" s="10">
        <v>2479774</v>
      </c>
    </row>
    <row r="14" spans="1:25" ht="11.25">
      <c r="A14" s="4"/>
      <c r="B14" s="35" t="s">
        <v>41</v>
      </c>
      <c r="C14" s="35"/>
      <c r="D14" s="23">
        <v>5.5</v>
      </c>
      <c r="E14" s="5"/>
      <c r="F14" s="5"/>
      <c r="G14" s="18"/>
      <c r="H14" s="23">
        <v>539802.744</v>
      </c>
      <c r="I14" s="26"/>
      <c r="J14" s="23">
        <v>134950.685</v>
      </c>
      <c r="K14" s="23">
        <v>674753.429</v>
      </c>
      <c r="L14" s="5"/>
      <c r="M14" s="5"/>
      <c r="N14" s="5"/>
      <c r="O14" s="5"/>
      <c r="P14" s="22">
        <v>14585</v>
      </c>
      <c r="Q14" s="5"/>
      <c r="R14" s="5"/>
      <c r="S14" s="22">
        <v>67475.343</v>
      </c>
      <c r="T14" s="23">
        <v>82060.343</v>
      </c>
      <c r="U14" s="6">
        <v>756814</v>
      </c>
      <c r="V14" s="7"/>
      <c r="W14" s="6">
        <v>9081768</v>
      </c>
      <c r="X14" s="23">
        <v>674753.429</v>
      </c>
      <c r="Y14" s="6">
        <v>9756520</v>
      </c>
    </row>
    <row r="15" spans="1:25" ht="33.75">
      <c r="A15" s="8">
        <v>4</v>
      </c>
      <c r="B15" s="9" t="s">
        <v>42</v>
      </c>
      <c r="C15" s="9" t="s">
        <v>9</v>
      </c>
      <c r="D15" s="10">
        <v>1</v>
      </c>
      <c r="E15" s="9" t="s">
        <v>43</v>
      </c>
      <c r="F15" s="9" t="s">
        <v>44</v>
      </c>
      <c r="G15" s="20">
        <v>3.57</v>
      </c>
      <c r="H15" s="24">
        <v>94767.435</v>
      </c>
      <c r="I15" s="19">
        <v>1.5</v>
      </c>
      <c r="J15" s="24">
        <v>23691.859</v>
      </c>
      <c r="K15" s="24">
        <v>118459.294</v>
      </c>
      <c r="L15" s="9"/>
      <c r="M15" s="9"/>
      <c r="N15" s="9"/>
      <c r="O15" s="9"/>
      <c r="P15" s="20"/>
      <c r="Q15" s="9"/>
      <c r="R15" s="9"/>
      <c r="S15" s="20">
        <v>11845.929</v>
      </c>
      <c r="T15" s="24">
        <v>11845.929</v>
      </c>
      <c r="U15" s="10">
        <v>130305</v>
      </c>
      <c r="V15" s="11">
        <v>12</v>
      </c>
      <c r="W15" s="10">
        <v>1563660</v>
      </c>
      <c r="X15" s="24">
        <v>118459.294</v>
      </c>
      <c r="Y15" s="10">
        <v>1682119</v>
      </c>
    </row>
    <row r="16" spans="1:25" ht="33.75">
      <c r="A16" s="8">
        <v>5</v>
      </c>
      <c r="B16" s="9" t="s">
        <v>45</v>
      </c>
      <c r="C16" s="9" t="s">
        <v>10</v>
      </c>
      <c r="D16" s="10">
        <v>1</v>
      </c>
      <c r="E16" s="9" t="s">
        <v>46</v>
      </c>
      <c r="F16" s="9" t="s">
        <v>44</v>
      </c>
      <c r="G16" s="20">
        <v>3.45</v>
      </c>
      <c r="H16" s="24">
        <v>91581.975</v>
      </c>
      <c r="I16" s="19">
        <v>1.5</v>
      </c>
      <c r="J16" s="24">
        <v>22895.494</v>
      </c>
      <c r="K16" s="24">
        <v>114477.46900000001</v>
      </c>
      <c r="L16" s="9"/>
      <c r="M16" s="9"/>
      <c r="N16" s="9"/>
      <c r="O16" s="9"/>
      <c r="P16" s="20">
        <v>3646.25</v>
      </c>
      <c r="Q16" s="9"/>
      <c r="R16" s="9"/>
      <c r="S16" s="20">
        <v>11447.747</v>
      </c>
      <c r="T16" s="24">
        <v>15093.997</v>
      </c>
      <c r="U16" s="10">
        <v>129571</v>
      </c>
      <c r="V16" s="11">
        <v>12</v>
      </c>
      <c r="W16" s="10">
        <v>1554852</v>
      </c>
      <c r="X16" s="24">
        <v>114477.469</v>
      </c>
      <c r="Y16" s="10">
        <v>1669329</v>
      </c>
    </row>
    <row r="17" spans="1:25" ht="33.75">
      <c r="A17" s="8">
        <v>6</v>
      </c>
      <c r="B17" s="9" t="s">
        <v>47</v>
      </c>
      <c r="C17" s="9" t="s">
        <v>10</v>
      </c>
      <c r="D17" s="24">
        <v>0.5</v>
      </c>
      <c r="E17" s="9" t="s">
        <v>48</v>
      </c>
      <c r="F17" s="9" t="s">
        <v>44</v>
      </c>
      <c r="G17" s="20">
        <v>3.41</v>
      </c>
      <c r="H17" s="24">
        <v>45260.0775</v>
      </c>
      <c r="I17" s="19">
        <v>1.5</v>
      </c>
      <c r="J17" s="24">
        <v>11315.019</v>
      </c>
      <c r="K17" s="24">
        <v>56575.0965</v>
      </c>
      <c r="L17" s="9"/>
      <c r="M17" s="9"/>
      <c r="N17" s="9"/>
      <c r="O17" s="9"/>
      <c r="P17" s="20">
        <v>3646.25</v>
      </c>
      <c r="Q17" s="9"/>
      <c r="R17" s="9"/>
      <c r="S17" s="20">
        <v>5657.51</v>
      </c>
      <c r="T17" s="24">
        <v>9303.76</v>
      </c>
      <c r="U17" s="10">
        <v>65879</v>
      </c>
      <c r="V17" s="11">
        <v>12</v>
      </c>
      <c r="W17" s="10">
        <v>790548</v>
      </c>
      <c r="X17" s="24">
        <v>56575.097</v>
      </c>
      <c r="Y17" s="10">
        <v>847123</v>
      </c>
    </row>
    <row r="18" spans="1:25" ht="33.75">
      <c r="A18" s="8">
        <v>7</v>
      </c>
      <c r="B18" s="9" t="s">
        <v>49</v>
      </c>
      <c r="C18" s="9" t="s">
        <v>60</v>
      </c>
      <c r="D18" s="24">
        <v>0.5</v>
      </c>
      <c r="E18" s="9" t="s">
        <v>48</v>
      </c>
      <c r="F18" s="9" t="s">
        <v>44</v>
      </c>
      <c r="G18" s="20">
        <v>3.41</v>
      </c>
      <c r="H18" s="24">
        <v>45260.0775</v>
      </c>
      <c r="I18" s="19">
        <v>1.5</v>
      </c>
      <c r="J18" s="24">
        <v>11315.019</v>
      </c>
      <c r="K18" s="24">
        <v>56575.0965</v>
      </c>
      <c r="L18" s="9"/>
      <c r="M18" s="9"/>
      <c r="N18" s="9"/>
      <c r="O18" s="9"/>
      <c r="P18" s="20"/>
      <c r="Q18" s="9"/>
      <c r="R18" s="9"/>
      <c r="S18" s="20">
        <v>5657.51</v>
      </c>
      <c r="T18" s="24">
        <v>5657.51</v>
      </c>
      <c r="U18" s="10">
        <v>62233</v>
      </c>
      <c r="V18" s="11">
        <v>12</v>
      </c>
      <c r="W18" s="10">
        <v>746796</v>
      </c>
      <c r="X18" s="24">
        <v>56575.097</v>
      </c>
      <c r="Y18" s="10">
        <v>803371</v>
      </c>
    </row>
    <row r="19" spans="1:25" ht="33.75">
      <c r="A19" s="8">
        <v>8</v>
      </c>
      <c r="B19" s="9" t="s">
        <v>50</v>
      </c>
      <c r="C19" s="9" t="s">
        <v>9</v>
      </c>
      <c r="D19" s="27">
        <v>1</v>
      </c>
      <c r="E19" s="9" t="s">
        <v>51</v>
      </c>
      <c r="F19" s="9" t="s">
        <v>52</v>
      </c>
      <c r="G19" s="20">
        <v>4.79</v>
      </c>
      <c r="H19" s="24">
        <v>127152.945</v>
      </c>
      <c r="I19" s="19">
        <v>1.5</v>
      </c>
      <c r="J19" s="24">
        <v>31788.236</v>
      </c>
      <c r="K19" s="24">
        <v>158941.181</v>
      </c>
      <c r="L19" s="9"/>
      <c r="M19" s="9"/>
      <c r="N19" s="9"/>
      <c r="O19" s="9"/>
      <c r="P19" s="20">
        <v>3646.25</v>
      </c>
      <c r="Q19" s="9"/>
      <c r="R19" s="9"/>
      <c r="S19" s="20">
        <v>15894.118</v>
      </c>
      <c r="T19" s="24">
        <v>19540.368000000002</v>
      </c>
      <c r="U19" s="10">
        <v>178482</v>
      </c>
      <c r="V19" s="11">
        <v>12</v>
      </c>
      <c r="W19" s="10">
        <v>2141784</v>
      </c>
      <c r="X19" s="24">
        <v>158941.181</v>
      </c>
      <c r="Y19" s="10">
        <v>2300725</v>
      </c>
    </row>
    <row r="20" spans="1:25" ht="33.75">
      <c r="A20" s="8">
        <v>9</v>
      </c>
      <c r="B20" s="9" t="s">
        <v>92</v>
      </c>
      <c r="C20" s="9" t="s">
        <v>60</v>
      </c>
      <c r="D20" s="24">
        <v>1.5</v>
      </c>
      <c r="E20" s="9" t="s">
        <v>53</v>
      </c>
      <c r="F20" s="9" t="s">
        <v>44</v>
      </c>
      <c r="G20" s="20">
        <v>3.41</v>
      </c>
      <c r="H20" s="24">
        <v>135780.23249999998</v>
      </c>
      <c r="I20" s="19">
        <v>1.5</v>
      </c>
      <c r="J20" s="24">
        <v>33945.058</v>
      </c>
      <c r="K20" s="24">
        <v>169725.29049999997</v>
      </c>
      <c r="L20" s="9"/>
      <c r="M20" s="9"/>
      <c r="N20" s="9"/>
      <c r="O20" s="9"/>
      <c r="P20" s="20">
        <v>3646.25</v>
      </c>
      <c r="Q20" s="9"/>
      <c r="R20" s="9"/>
      <c r="S20" s="20">
        <v>16972.529</v>
      </c>
      <c r="T20" s="24">
        <v>20618.779</v>
      </c>
      <c r="U20" s="10">
        <v>190344</v>
      </c>
      <c r="V20" s="11">
        <v>12</v>
      </c>
      <c r="W20" s="10">
        <v>2284128</v>
      </c>
      <c r="X20" s="24">
        <v>169725.291</v>
      </c>
      <c r="Y20" s="10">
        <v>2453853</v>
      </c>
    </row>
    <row r="21" spans="1:25" ht="11.25">
      <c r="A21" s="4"/>
      <c r="B21" s="35" t="s">
        <v>54</v>
      </c>
      <c r="C21" s="35"/>
      <c r="D21" s="23">
        <v>3.5</v>
      </c>
      <c r="E21" s="5"/>
      <c r="F21" s="5"/>
      <c r="G21" s="18"/>
      <c r="H21" s="23">
        <v>223513.11</v>
      </c>
      <c r="I21" s="5"/>
      <c r="J21" s="23">
        <v>7830.923</v>
      </c>
      <c r="K21" s="23">
        <v>231344.033</v>
      </c>
      <c r="L21" s="23">
        <v>2654.55</v>
      </c>
      <c r="M21" s="5"/>
      <c r="N21" s="5"/>
      <c r="O21" s="5"/>
      <c r="P21" s="22">
        <v>14585</v>
      </c>
      <c r="Q21" s="5"/>
      <c r="R21" s="5"/>
      <c r="S21" s="21">
        <v>23134.403</v>
      </c>
      <c r="T21" s="23">
        <v>40373.953</v>
      </c>
      <c r="U21" s="6">
        <v>271718</v>
      </c>
      <c r="V21" s="7"/>
      <c r="W21" s="6">
        <v>3260616</v>
      </c>
      <c r="X21" s="23">
        <v>231344.033</v>
      </c>
      <c r="Y21" s="6">
        <v>3491960</v>
      </c>
    </row>
    <row r="22" spans="1:25" ht="33.75">
      <c r="A22" s="8">
        <v>10</v>
      </c>
      <c r="B22" s="9" t="s">
        <v>55</v>
      </c>
      <c r="C22" s="9" t="s">
        <v>9</v>
      </c>
      <c r="D22" s="24">
        <v>0.5</v>
      </c>
      <c r="E22" s="9" t="s">
        <v>43</v>
      </c>
      <c r="F22" s="9" t="s">
        <v>56</v>
      </c>
      <c r="G22" s="20">
        <v>3.54</v>
      </c>
      <c r="H22" s="24">
        <v>31323.69</v>
      </c>
      <c r="I22" s="9"/>
      <c r="J22" s="24">
        <v>7830.923</v>
      </c>
      <c r="K22" s="24">
        <v>39154.613</v>
      </c>
      <c r="L22" s="24">
        <v>2654.55</v>
      </c>
      <c r="M22" s="9"/>
      <c r="N22" s="9"/>
      <c r="O22" s="9"/>
      <c r="P22" s="20">
        <v>3646.25</v>
      </c>
      <c r="Q22" s="9"/>
      <c r="R22" s="9"/>
      <c r="S22" s="20">
        <v>3915.461</v>
      </c>
      <c r="T22" s="24">
        <v>10216.261</v>
      </c>
      <c r="U22" s="10">
        <v>49371</v>
      </c>
      <c r="V22" s="11">
        <v>12</v>
      </c>
      <c r="W22" s="10">
        <v>592452</v>
      </c>
      <c r="X22" s="24">
        <v>39154.613</v>
      </c>
      <c r="Y22" s="10">
        <v>631607</v>
      </c>
    </row>
    <row r="23" spans="1:25" ht="33.75">
      <c r="A23" s="8">
        <v>11</v>
      </c>
      <c r="B23" s="9" t="s">
        <v>57</v>
      </c>
      <c r="C23" s="9" t="s">
        <v>10</v>
      </c>
      <c r="D23" s="27">
        <v>1</v>
      </c>
      <c r="E23" s="9" t="s">
        <v>58</v>
      </c>
      <c r="F23" s="9" t="s">
        <v>56</v>
      </c>
      <c r="G23" s="20">
        <v>3.68</v>
      </c>
      <c r="H23" s="24">
        <v>65124.96000000001</v>
      </c>
      <c r="I23" s="9"/>
      <c r="J23" s="9"/>
      <c r="K23" s="24">
        <v>65124.96000000001</v>
      </c>
      <c r="L23" s="24"/>
      <c r="M23" s="9"/>
      <c r="N23" s="9"/>
      <c r="O23" s="9"/>
      <c r="P23" s="20">
        <v>3646.25</v>
      </c>
      <c r="Q23" s="9"/>
      <c r="R23" s="9"/>
      <c r="S23" s="20">
        <v>6512.496</v>
      </c>
      <c r="T23" s="24">
        <v>10158.746</v>
      </c>
      <c r="U23" s="10">
        <v>75284</v>
      </c>
      <c r="V23" s="11">
        <v>12</v>
      </c>
      <c r="W23" s="10">
        <v>903408</v>
      </c>
      <c r="X23" s="24">
        <v>65124.96</v>
      </c>
      <c r="Y23" s="10">
        <v>968533</v>
      </c>
    </row>
    <row r="24" spans="1:25" ht="33.75">
      <c r="A24" s="8">
        <v>12</v>
      </c>
      <c r="B24" s="9" t="s">
        <v>59</v>
      </c>
      <c r="C24" s="9" t="s">
        <v>60</v>
      </c>
      <c r="D24" s="27">
        <v>1</v>
      </c>
      <c r="E24" s="9" t="s">
        <v>61</v>
      </c>
      <c r="F24" s="9" t="s">
        <v>56</v>
      </c>
      <c r="G24" s="20">
        <v>3.61</v>
      </c>
      <c r="H24" s="24">
        <v>63886.17</v>
      </c>
      <c r="I24" s="9"/>
      <c r="J24" s="9"/>
      <c r="K24" s="24">
        <v>63886.17</v>
      </c>
      <c r="L24" s="24"/>
      <c r="M24" s="9"/>
      <c r="N24" s="9"/>
      <c r="O24" s="9"/>
      <c r="P24" s="20">
        <v>3646.25</v>
      </c>
      <c r="Q24" s="9"/>
      <c r="R24" s="9"/>
      <c r="S24" s="20">
        <v>6388.617</v>
      </c>
      <c r="T24" s="24">
        <v>10034.867</v>
      </c>
      <c r="U24" s="10">
        <v>73921</v>
      </c>
      <c r="V24" s="11">
        <v>12</v>
      </c>
      <c r="W24" s="10">
        <v>887052</v>
      </c>
      <c r="X24" s="24">
        <v>63886.17</v>
      </c>
      <c r="Y24" s="10">
        <v>950938</v>
      </c>
    </row>
    <row r="25" spans="1:25" ht="33.75">
      <c r="A25" s="8">
        <v>13</v>
      </c>
      <c r="B25" s="9" t="s">
        <v>62</v>
      </c>
      <c r="C25" s="9" t="s">
        <v>10</v>
      </c>
      <c r="D25" s="27">
        <v>1</v>
      </c>
      <c r="E25" s="9" t="s">
        <v>63</v>
      </c>
      <c r="F25" s="9" t="s">
        <v>56</v>
      </c>
      <c r="G25" s="20">
        <v>3.57</v>
      </c>
      <c r="H25" s="24">
        <v>63178.28999999999</v>
      </c>
      <c r="I25" s="9"/>
      <c r="J25" s="9"/>
      <c r="K25" s="24">
        <v>63178.28999999999</v>
      </c>
      <c r="L25" s="24"/>
      <c r="M25" s="9"/>
      <c r="N25" s="9"/>
      <c r="O25" s="9"/>
      <c r="P25" s="20">
        <v>3646.25</v>
      </c>
      <c r="Q25" s="9"/>
      <c r="R25" s="9"/>
      <c r="S25" s="20">
        <v>6317.829</v>
      </c>
      <c r="T25" s="24">
        <v>9964.079</v>
      </c>
      <c r="U25" s="10">
        <v>73142</v>
      </c>
      <c r="V25" s="11">
        <v>12</v>
      </c>
      <c r="W25" s="10">
        <v>877704</v>
      </c>
      <c r="X25" s="24">
        <v>63178.29</v>
      </c>
      <c r="Y25" s="10">
        <v>940882</v>
      </c>
    </row>
    <row r="26" spans="1:25" ht="11.25">
      <c r="A26" s="4"/>
      <c r="B26" s="35" t="s">
        <v>64</v>
      </c>
      <c r="C26" s="35"/>
      <c r="D26" s="23">
        <v>1.5</v>
      </c>
      <c r="E26" s="5"/>
      <c r="F26" s="5"/>
      <c r="G26" s="18"/>
      <c r="H26" s="23">
        <v>82114.08</v>
      </c>
      <c r="I26" s="5"/>
      <c r="J26" s="5">
        <v>0</v>
      </c>
      <c r="K26" s="23">
        <v>82114.08</v>
      </c>
      <c r="L26" s="23">
        <v>0</v>
      </c>
      <c r="M26" s="23">
        <v>5309.1</v>
      </c>
      <c r="N26" s="5"/>
      <c r="O26" s="5"/>
      <c r="P26" s="22">
        <v>7292.5</v>
      </c>
      <c r="Q26" s="5"/>
      <c r="R26" s="5"/>
      <c r="S26" s="21">
        <v>8211.408</v>
      </c>
      <c r="T26" s="23">
        <v>20813.008</v>
      </c>
      <c r="U26" s="6">
        <v>102927</v>
      </c>
      <c r="V26" s="7"/>
      <c r="W26" s="6">
        <v>1235124</v>
      </c>
      <c r="X26" s="23">
        <v>82114.08</v>
      </c>
      <c r="Y26" s="6">
        <v>1317238</v>
      </c>
    </row>
    <row r="27" spans="1:25" ht="33.75">
      <c r="A27" s="8">
        <v>14</v>
      </c>
      <c r="B27" s="9" t="s">
        <v>65</v>
      </c>
      <c r="C27" s="9" t="s">
        <v>60</v>
      </c>
      <c r="D27" s="27">
        <v>0.5</v>
      </c>
      <c r="E27" s="9" t="s">
        <v>46</v>
      </c>
      <c r="F27" s="9" t="s">
        <v>66</v>
      </c>
      <c r="G27" s="20">
        <v>3.04</v>
      </c>
      <c r="H27" s="24">
        <v>26899.44</v>
      </c>
      <c r="I27" s="9"/>
      <c r="J27" s="9"/>
      <c r="K27" s="24">
        <v>26899.44</v>
      </c>
      <c r="L27" s="24"/>
      <c r="M27" s="24"/>
      <c r="N27" s="9"/>
      <c r="O27" s="9"/>
      <c r="P27" s="20">
        <v>3646.25</v>
      </c>
      <c r="Q27" s="9"/>
      <c r="R27" s="9"/>
      <c r="S27" s="20">
        <v>2689.944</v>
      </c>
      <c r="T27" s="24">
        <v>6336.1939999999995</v>
      </c>
      <c r="U27" s="10">
        <v>33236</v>
      </c>
      <c r="V27" s="11">
        <v>12</v>
      </c>
      <c r="W27" s="10">
        <v>398832</v>
      </c>
      <c r="X27" s="24">
        <v>26899.44</v>
      </c>
      <c r="Y27" s="10">
        <v>425731</v>
      </c>
    </row>
    <row r="28" spans="1:25" ht="33.75">
      <c r="A28" s="8">
        <v>15</v>
      </c>
      <c r="B28" s="9" t="s">
        <v>67</v>
      </c>
      <c r="C28" s="9" t="s">
        <v>60</v>
      </c>
      <c r="D28" s="27">
        <v>1</v>
      </c>
      <c r="E28" s="9" t="s">
        <v>68</v>
      </c>
      <c r="F28" s="9" t="s">
        <v>66</v>
      </c>
      <c r="G28" s="20">
        <v>3.12</v>
      </c>
      <c r="H28" s="24">
        <v>55214.64</v>
      </c>
      <c r="I28" s="9"/>
      <c r="J28" s="9"/>
      <c r="K28" s="24">
        <v>55214.64</v>
      </c>
      <c r="L28" s="24"/>
      <c r="M28" s="24">
        <v>5309.1</v>
      </c>
      <c r="N28" s="9"/>
      <c r="O28" s="9"/>
      <c r="P28" s="20">
        <v>3646.25</v>
      </c>
      <c r="Q28" s="9"/>
      <c r="R28" s="9"/>
      <c r="S28" s="20">
        <v>5521.464</v>
      </c>
      <c r="T28" s="24">
        <v>14476.814</v>
      </c>
      <c r="U28" s="10">
        <v>69691</v>
      </c>
      <c r="V28" s="11">
        <v>12</v>
      </c>
      <c r="W28" s="10">
        <v>836292</v>
      </c>
      <c r="X28" s="24">
        <v>55214.64</v>
      </c>
      <c r="Y28" s="10">
        <v>891507</v>
      </c>
    </row>
    <row r="29" spans="1:25" ht="11.25">
      <c r="A29" s="4"/>
      <c r="B29" s="35" t="s">
        <v>69</v>
      </c>
      <c r="C29" s="35"/>
      <c r="D29" s="23">
        <v>13.75</v>
      </c>
      <c r="E29" s="5"/>
      <c r="F29" s="5"/>
      <c r="G29" s="18"/>
      <c r="H29" s="23">
        <v>687572.694</v>
      </c>
      <c r="I29" s="5"/>
      <c r="J29" s="5">
        <v>0</v>
      </c>
      <c r="K29" s="23">
        <v>687572.694</v>
      </c>
      <c r="L29" s="23">
        <v>0</v>
      </c>
      <c r="M29" s="23">
        <v>0</v>
      </c>
      <c r="N29" s="23">
        <v>73482.649</v>
      </c>
      <c r="O29" s="23">
        <v>12509.738</v>
      </c>
      <c r="P29" s="22">
        <v>58340</v>
      </c>
      <c r="Q29" s="23">
        <v>2654.55</v>
      </c>
      <c r="R29" s="23">
        <v>13272.75</v>
      </c>
      <c r="S29" s="21">
        <v>68757.271</v>
      </c>
      <c r="T29" s="23">
        <v>229016.958</v>
      </c>
      <c r="U29" s="6">
        <v>916592</v>
      </c>
      <c r="V29" s="7"/>
      <c r="W29" s="6">
        <v>10999104</v>
      </c>
      <c r="X29" s="23">
        <f>X30+X31+X32+X33+X34+X35+X36+X37+X38+X39+X40+X41+X42+X43+X44</f>
        <v>125648.70000000001</v>
      </c>
      <c r="Y29" s="6">
        <f>Y30+Y31+Y32+Y33+Y34+Y35+Y36+Y37+Y38+Y39+Y40+Y41+Y42+Y43+Y44</f>
        <v>11124752</v>
      </c>
    </row>
    <row r="30" spans="1:25" ht="45">
      <c r="A30" s="8">
        <v>16</v>
      </c>
      <c r="B30" s="9" t="s">
        <v>70</v>
      </c>
      <c r="C30" s="9" t="s">
        <v>60</v>
      </c>
      <c r="D30" s="27">
        <v>1</v>
      </c>
      <c r="E30" s="9" t="s">
        <v>71</v>
      </c>
      <c r="F30" s="9" t="s">
        <v>72</v>
      </c>
      <c r="G30" s="20">
        <v>2.77</v>
      </c>
      <c r="H30" s="24">
        <v>49020.69</v>
      </c>
      <c r="I30" s="9"/>
      <c r="J30" s="9"/>
      <c r="K30" s="24">
        <v>49020.69</v>
      </c>
      <c r="L30" s="24"/>
      <c r="M30" s="24"/>
      <c r="N30" s="24"/>
      <c r="O30" s="24"/>
      <c r="P30" s="20">
        <v>3646.25</v>
      </c>
      <c r="Q30" s="24"/>
      <c r="R30" s="24"/>
      <c r="S30" s="20">
        <v>4902.069</v>
      </c>
      <c r="T30" s="24">
        <v>8548.319</v>
      </c>
      <c r="U30" s="10">
        <v>57569</v>
      </c>
      <c r="V30" s="11">
        <v>12</v>
      </c>
      <c r="W30" s="10">
        <v>690828</v>
      </c>
      <c r="X30" s="24">
        <v>0</v>
      </c>
      <c r="Y30" s="10">
        <v>690828</v>
      </c>
    </row>
    <row r="31" spans="1:25" ht="45">
      <c r="A31" s="8">
        <v>17</v>
      </c>
      <c r="B31" s="9" t="s">
        <v>73</v>
      </c>
      <c r="C31" s="9" t="s">
        <v>60</v>
      </c>
      <c r="D31" s="27">
        <v>0.5</v>
      </c>
      <c r="E31" s="9" t="s">
        <v>74</v>
      </c>
      <c r="F31" s="9" t="s">
        <v>72</v>
      </c>
      <c r="G31" s="20">
        <v>2.77</v>
      </c>
      <c r="H31" s="24">
        <v>24510.345</v>
      </c>
      <c r="I31" s="9"/>
      <c r="J31" s="9"/>
      <c r="K31" s="24">
        <v>24510.345</v>
      </c>
      <c r="L31" s="24"/>
      <c r="M31" s="24"/>
      <c r="N31" s="24"/>
      <c r="O31" s="24"/>
      <c r="P31" s="20">
        <v>3646.25</v>
      </c>
      <c r="Q31" s="24"/>
      <c r="R31" s="24"/>
      <c r="S31" s="20">
        <v>2451.035</v>
      </c>
      <c r="T31" s="24">
        <v>6097.285</v>
      </c>
      <c r="U31" s="10">
        <v>30608</v>
      </c>
      <c r="V31" s="11">
        <v>12</v>
      </c>
      <c r="W31" s="10">
        <v>367296</v>
      </c>
      <c r="X31" s="24">
        <v>0</v>
      </c>
      <c r="Y31" s="10">
        <v>367296</v>
      </c>
    </row>
    <row r="32" spans="1:25" ht="45">
      <c r="A32" s="8">
        <v>18</v>
      </c>
      <c r="B32" s="9" t="s">
        <v>75</v>
      </c>
      <c r="C32" s="9" t="s">
        <v>60</v>
      </c>
      <c r="D32" s="27">
        <v>0.5</v>
      </c>
      <c r="E32" s="9" t="s">
        <v>76</v>
      </c>
      <c r="F32" s="9" t="s">
        <v>77</v>
      </c>
      <c r="G32" s="20">
        <v>2.81</v>
      </c>
      <c r="H32" s="24">
        <v>24864.285</v>
      </c>
      <c r="I32" s="9"/>
      <c r="J32" s="9"/>
      <c r="K32" s="24">
        <v>24864.285</v>
      </c>
      <c r="L32" s="24"/>
      <c r="M32" s="24"/>
      <c r="N32" s="24"/>
      <c r="O32" s="24"/>
      <c r="P32" s="20"/>
      <c r="Q32" s="24"/>
      <c r="R32" s="24"/>
      <c r="S32" s="20">
        <v>2486.429</v>
      </c>
      <c r="T32" s="24">
        <v>2486.429</v>
      </c>
      <c r="U32" s="10">
        <v>27351</v>
      </c>
      <c r="V32" s="11">
        <v>12</v>
      </c>
      <c r="W32" s="10">
        <v>328212</v>
      </c>
      <c r="X32" s="24">
        <v>0</v>
      </c>
      <c r="Y32" s="10">
        <v>328212</v>
      </c>
    </row>
    <row r="33" spans="1:25" ht="45">
      <c r="A33" s="8">
        <v>19</v>
      </c>
      <c r="B33" s="9" t="s">
        <v>78</v>
      </c>
      <c r="C33" s="9" t="s">
        <v>60</v>
      </c>
      <c r="D33" s="24">
        <v>0.25</v>
      </c>
      <c r="E33" s="9" t="s">
        <v>79</v>
      </c>
      <c r="F33" s="9" t="s">
        <v>77</v>
      </c>
      <c r="G33" s="20">
        <v>2.81</v>
      </c>
      <c r="H33" s="24">
        <v>12432.1425</v>
      </c>
      <c r="I33" s="9"/>
      <c r="J33" s="9"/>
      <c r="K33" s="24">
        <v>12432.1425</v>
      </c>
      <c r="L33" s="24"/>
      <c r="M33" s="24"/>
      <c r="N33" s="24"/>
      <c r="O33" s="24"/>
      <c r="P33" s="20"/>
      <c r="Q33" s="24"/>
      <c r="R33" s="24">
        <v>884.85</v>
      </c>
      <c r="S33" s="20">
        <v>1243.214</v>
      </c>
      <c r="T33" s="24">
        <v>2128.064</v>
      </c>
      <c r="U33" s="10">
        <v>14560</v>
      </c>
      <c r="V33" s="11">
        <v>12</v>
      </c>
      <c r="W33" s="10">
        <v>174720</v>
      </c>
      <c r="X33" s="28"/>
      <c r="Y33" s="10">
        <f>W33</f>
        <v>174720</v>
      </c>
    </row>
    <row r="34" spans="1:25" ht="45">
      <c r="A34" s="8">
        <v>20</v>
      </c>
      <c r="B34" s="9" t="s">
        <v>80</v>
      </c>
      <c r="C34" s="9" t="s">
        <v>60</v>
      </c>
      <c r="D34" s="27">
        <v>1</v>
      </c>
      <c r="E34" s="9" t="s">
        <v>81</v>
      </c>
      <c r="F34" s="9" t="s">
        <v>82</v>
      </c>
      <c r="G34" s="20">
        <v>2.89</v>
      </c>
      <c r="H34" s="24">
        <v>51144.33</v>
      </c>
      <c r="I34" s="9"/>
      <c r="J34" s="9"/>
      <c r="K34" s="24">
        <v>51144.33</v>
      </c>
      <c r="L34" s="24"/>
      <c r="M34" s="24"/>
      <c r="N34" s="24">
        <v>18541.751</v>
      </c>
      <c r="O34" s="24">
        <v>2231.191</v>
      </c>
      <c r="P34" s="20">
        <v>3646.25</v>
      </c>
      <c r="Q34" s="24"/>
      <c r="R34" s="24"/>
      <c r="S34" s="20">
        <v>5114.433</v>
      </c>
      <c r="T34" s="24">
        <v>29533.625</v>
      </c>
      <c r="U34" s="10">
        <v>80678</v>
      </c>
      <c r="V34" s="11">
        <v>12</v>
      </c>
      <c r="W34" s="10">
        <v>968136</v>
      </c>
      <c r="X34" s="24">
        <v>0</v>
      </c>
      <c r="Y34" s="10">
        <v>968136</v>
      </c>
    </row>
    <row r="35" spans="1:25" ht="45">
      <c r="A35" s="8">
        <v>21</v>
      </c>
      <c r="B35" s="9" t="s">
        <v>80</v>
      </c>
      <c r="C35" s="9" t="s">
        <v>60</v>
      </c>
      <c r="D35" s="27">
        <v>0.5</v>
      </c>
      <c r="E35" s="9" t="s">
        <v>81</v>
      </c>
      <c r="F35" s="9" t="s">
        <v>82</v>
      </c>
      <c r="G35" s="20">
        <v>2.89</v>
      </c>
      <c r="H35" s="24">
        <v>25572.165</v>
      </c>
      <c r="I35" s="9"/>
      <c r="J35" s="9"/>
      <c r="K35" s="24">
        <v>25572.165</v>
      </c>
      <c r="L35" s="24"/>
      <c r="M35" s="24"/>
      <c r="N35" s="24">
        <v>18541.751</v>
      </c>
      <c r="O35" s="24">
        <v>2231.191</v>
      </c>
      <c r="P35" s="20">
        <v>3646.25</v>
      </c>
      <c r="Q35" s="24"/>
      <c r="R35" s="24"/>
      <c r="S35" s="20">
        <v>2557.217</v>
      </c>
      <c r="T35" s="24">
        <v>26976.409</v>
      </c>
      <c r="U35" s="10">
        <v>52549</v>
      </c>
      <c r="V35" s="11">
        <v>12</v>
      </c>
      <c r="W35" s="10">
        <v>630588</v>
      </c>
      <c r="X35" s="24">
        <v>0</v>
      </c>
      <c r="Y35" s="10">
        <v>630588</v>
      </c>
    </row>
    <row r="36" spans="1:25" ht="45">
      <c r="A36" s="8">
        <v>22</v>
      </c>
      <c r="B36" s="9" t="s">
        <v>83</v>
      </c>
      <c r="C36" s="9" t="s">
        <v>10</v>
      </c>
      <c r="D36" s="27">
        <v>0.5</v>
      </c>
      <c r="E36" s="9" t="s">
        <v>79</v>
      </c>
      <c r="F36" s="9" t="s">
        <v>84</v>
      </c>
      <c r="G36" s="20">
        <v>2.84</v>
      </c>
      <c r="H36" s="24">
        <v>25129.739999999998</v>
      </c>
      <c r="I36" s="9"/>
      <c r="J36" s="9"/>
      <c r="K36" s="24">
        <v>25129.739999999998</v>
      </c>
      <c r="L36" s="24"/>
      <c r="M36" s="24"/>
      <c r="N36" s="24"/>
      <c r="O36" s="24"/>
      <c r="P36" s="20">
        <v>3646.25</v>
      </c>
      <c r="Q36" s="24">
        <v>2654.55</v>
      </c>
      <c r="R36" s="24"/>
      <c r="S36" s="20">
        <v>2512.974</v>
      </c>
      <c r="T36" s="24">
        <v>8813.774000000001</v>
      </c>
      <c r="U36" s="10">
        <v>33944</v>
      </c>
      <c r="V36" s="11">
        <v>12</v>
      </c>
      <c r="W36" s="10">
        <v>407328</v>
      </c>
      <c r="X36" s="24">
        <v>25129.74</v>
      </c>
      <c r="Y36" s="10">
        <v>432458</v>
      </c>
    </row>
    <row r="37" spans="1:25" ht="45">
      <c r="A37" s="8">
        <v>23</v>
      </c>
      <c r="B37" s="9" t="s">
        <v>85</v>
      </c>
      <c r="C37" s="9" t="s">
        <v>60</v>
      </c>
      <c r="D37" s="27">
        <v>0.75</v>
      </c>
      <c r="E37" s="9" t="s">
        <v>71</v>
      </c>
      <c r="F37" s="9" t="s">
        <v>77</v>
      </c>
      <c r="G37" s="20">
        <v>2.81</v>
      </c>
      <c r="H37" s="24">
        <v>37296.4275</v>
      </c>
      <c r="I37" s="9"/>
      <c r="J37" s="9"/>
      <c r="K37" s="24">
        <v>37296.4275</v>
      </c>
      <c r="L37" s="24"/>
      <c r="M37" s="24"/>
      <c r="N37" s="24"/>
      <c r="O37" s="24"/>
      <c r="P37" s="20">
        <v>3646.25</v>
      </c>
      <c r="Q37" s="24"/>
      <c r="R37" s="24"/>
      <c r="S37" s="20">
        <v>3729.643</v>
      </c>
      <c r="T37" s="24">
        <v>7375.893</v>
      </c>
      <c r="U37" s="10">
        <v>44672</v>
      </c>
      <c r="V37" s="11">
        <v>12</v>
      </c>
      <c r="W37" s="10">
        <v>536064</v>
      </c>
      <c r="X37" s="24">
        <v>0</v>
      </c>
      <c r="Y37" s="10">
        <v>536064</v>
      </c>
    </row>
    <row r="38" spans="1:25" ht="45">
      <c r="A38" s="8">
        <v>24</v>
      </c>
      <c r="B38" s="9" t="s">
        <v>85</v>
      </c>
      <c r="C38" s="9" t="s">
        <v>60</v>
      </c>
      <c r="D38" s="24">
        <v>0.25</v>
      </c>
      <c r="E38" s="9" t="s">
        <v>76</v>
      </c>
      <c r="F38" s="9" t="s">
        <v>77</v>
      </c>
      <c r="G38" s="20">
        <v>2.81</v>
      </c>
      <c r="H38" s="24">
        <v>12432.1425</v>
      </c>
      <c r="I38" s="9"/>
      <c r="J38" s="9"/>
      <c r="K38" s="24">
        <v>12432.1425</v>
      </c>
      <c r="L38" s="24"/>
      <c r="M38" s="24"/>
      <c r="N38" s="24"/>
      <c r="O38" s="24"/>
      <c r="P38" s="20">
        <v>3646.25</v>
      </c>
      <c r="Q38" s="24"/>
      <c r="R38" s="24"/>
      <c r="S38" s="20">
        <v>1243.214</v>
      </c>
      <c r="T38" s="24">
        <v>4889.464</v>
      </c>
      <c r="U38" s="10">
        <v>17322</v>
      </c>
      <c r="V38" s="11">
        <v>12</v>
      </c>
      <c r="W38" s="10">
        <v>207864</v>
      </c>
      <c r="X38" s="24">
        <v>0</v>
      </c>
      <c r="Y38" s="10">
        <v>207864</v>
      </c>
    </row>
    <row r="39" spans="1:25" ht="45">
      <c r="A39" s="8">
        <v>25</v>
      </c>
      <c r="B39" s="9" t="s">
        <v>86</v>
      </c>
      <c r="C39" s="9" t="s">
        <v>10</v>
      </c>
      <c r="D39" s="27">
        <v>1</v>
      </c>
      <c r="E39" s="9" t="s">
        <v>71</v>
      </c>
      <c r="F39" s="9" t="s">
        <v>84</v>
      </c>
      <c r="G39" s="20">
        <v>2.84</v>
      </c>
      <c r="H39" s="24">
        <v>50259.479999999996</v>
      </c>
      <c r="I39" s="9"/>
      <c r="J39" s="9"/>
      <c r="K39" s="24">
        <v>50259.479999999996</v>
      </c>
      <c r="L39" s="24"/>
      <c r="M39" s="24"/>
      <c r="N39" s="24"/>
      <c r="O39" s="24"/>
      <c r="P39" s="20">
        <v>3646.25</v>
      </c>
      <c r="Q39" s="24"/>
      <c r="R39" s="24"/>
      <c r="S39" s="20">
        <v>5025.948</v>
      </c>
      <c r="T39" s="24">
        <v>8672.198</v>
      </c>
      <c r="U39" s="10">
        <v>58932</v>
      </c>
      <c r="V39" s="11">
        <v>12</v>
      </c>
      <c r="W39" s="10">
        <v>707184</v>
      </c>
      <c r="X39" s="24">
        <v>50259.48</v>
      </c>
      <c r="Y39" s="10">
        <v>757443</v>
      </c>
    </row>
    <row r="40" spans="1:25" ht="45">
      <c r="A40" s="8">
        <v>26</v>
      </c>
      <c r="B40" s="9" t="s">
        <v>87</v>
      </c>
      <c r="C40" s="9" t="s">
        <v>60</v>
      </c>
      <c r="D40" s="27">
        <v>1</v>
      </c>
      <c r="E40" s="9" t="s">
        <v>71</v>
      </c>
      <c r="F40" s="9" t="s">
        <v>77</v>
      </c>
      <c r="G40" s="20">
        <v>2.81</v>
      </c>
      <c r="H40" s="24">
        <v>49728.57</v>
      </c>
      <c r="I40" s="9"/>
      <c r="J40" s="9"/>
      <c r="K40" s="24">
        <v>49728.57</v>
      </c>
      <c r="L40" s="24"/>
      <c r="M40" s="24"/>
      <c r="N40" s="24">
        <v>12018.99</v>
      </c>
      <c r="O40" s="24">
        <v>2169.578</v>
      </c>
      <c r="P40" s="20">
        <v>3646.25</v>
      </c>
      <c r="Q40" s="24"/>
      <c r="R40" s="24"/>
      <c r="S40" s="20">
        <v>4972.857</v>
      </c>
      <c r="T40" s="24">
        <v>22807.675</v>
      </c>
      <c r="U40" s="10">
        <v>72536</v>
      </c>
      <c r="V40" s="11">
        <v>12</v>
      </c>
      <c r="W40" s="10">
        <v>870432</v>
      </c>
      <c r="X40" s="24">
        <v>0</v>
      </c>
      <c r="Y40" s="10">
        <v>870432</v>
      </c>
    </row>
    <row r="41" spans="1:25" ht="45">
      <c r="A41" s="8">
        <v>27</v>
      </c>
      <c r="B41" s="9" t="s">
        <v>87</v>
      </c>
      <c r="C41" s="9" t="s">
        <v>60</v>
      </c>
      <c r="D41" s="27">
        <v>1</v>
      </c>
      <c r="E41" s="9" t="s">
        <v>88</v>
      </c>
      <c r="F41" s="9" t="s">
        <v>77</v>
      </c>
      <c r="G41" s="20">
        <v>2.81</v>
      </c>
      <c r="H41" s="24">
        <v>49728.57</v>
      </c>
      <c r="I41" s="9"/>
      <c r="J41" s="9"/>
      <c r="K41" s="24">
        <v>49728.57</v>
      </c>
      <c r="L41" s="24"/>
      <c r="M41" s="24"/>
      <c r="N41" s="24">
        <v>12018.99</v>
      </c>
      <c r="O41" s="24">
        <v>2169.428</v>
      </c>
      <c r="P41" s="20">
        <v>3646.25</v>
      </c>
      <c r="Q41" s="24"/>
      <c r="R41" s="24"/>
      <c r="S41" s="20">
        <v>4972.857</v>
      </c>
      <c r="T41" s="24">
        <v>22807.524999999998</v>
      </c>
      <c r="U41" s="10">
        <v>72536</v>
      </c>
      <c r="V41" s="11">
        <v>12</v>
      </c>
      <c r="W41" s="10">
        <v>870432</v>
      </c>
      <c r="X41" s="24">
        <v>0</v>
      </c>
      <c r="Y41" s="10">
        <v>870432</v>
      </c>
    </row>
    <row r="42" spans="1:25" ht="45">
      <c r="A42" s="8">
        <v>28</v>
      </c>
      <c r="B42" s="9" t="s">
        <v>87</v>
      </c>
      <c r="C42" s="9" t="s">
        <v>60</v>
      </c>
      <c r="D42" s="27">
        <v>1</v>
      </c>
      <c r="E42" s="9" t="s">
        <v>89</v>
      </c>
      <c r="F42" s="9" t="s">
        <v>82</v>
      </c>
      <c r="G42" s="20">
        <v>2.89</v>
      </c>
      <c r="H42" s="24">
        <v>51144.33</v>
      </c>
      <c r="I42" s="9"/>
      <c r="J42" s="9"/>
      <c r="K42" s="24">
        <v>51144.33</v>
      </c>
      <c r="L42" s="24"/>
      <c r="M42" s="24"/>
      <c r="N42" s="24">
        <v>12361.167</v>
      </c>
      <c r="O42" s="24">
        <v>3708.35</v>
      </c>
      <c r="P42" s="20">
        <v>3646.25</v>
      </c>
      <c r="Q42" s="24"/>
      <c r="R42" s="24"/>
      <c r="S42" s="20">
        <v>5114.433</v>
      </c>
      <c r="T42" s="24">
        <v>24830.2</v>
      </c>
      <c r="U42" s="10">
        <v>75975</v>
      </c>
      <c r="V42" s="11">
        <v>12</v>
      </c>
      <c r="W42" s="10">
        <v>911700</v>
      </c>
      <c r="X42" s="24">
        <v>0</v>
      </c>
      <c r="Y42" s="10">
        <v>911700</v>
      </c>
    </row>
    <row r="43" spans="1:25" ht="45">
      <c r="A43" s="8">
        <v>29</v>
      </c>
      <c r="B43" s="9" t="s">
        <v>90</v>
      </c>
      <c r="C43" s="9" t="s">
        <v>60</v>
      </c>
      <c r="D43" s="27">
        <v>3.5</v>
      </c>
      <c r="E43" s="9" t="s">
        <v>71</v>
      </c>
      <c r="F43" s="9" t="s">
        <v>77</v>
      </c>
      <c r="G43" s="20">
        <v>2.81</v>
      </c>
      <c r="H43" s="24">
        <v>174049.995</v>
      </c>
      <c r="I43" s="9"/>
      <c r="J43" s="9"/>
      <c r="K43" s="24">
        <v>174049.995</v>
      </c>
      <c r="L43" s="24"/>
      <c r="M43" s="24"/>
      <c r="N43" s="24"/>
      <c r="O43" s="24"/>
      <c r="P43" s="20">
        <v>14585</v>
      </c>
      <c r="Q43" s="24"/>
      <c r="R43" s="24">
        <v>12387.9</v>
      </c>
      <c r="S43" s="20">
        <v>17405</v>
      </c>
      <c r="T43" s="24">
        <v>44377.9</v>
      </c>
      <c r="U43" s="10">
        <v>218428</v>
      </c>
      <c r="V43" s="11">
        <v>12</v>
      </c>
      <c r="W43" s="10">
        <v>2621136</v>
      </c>
      <c r="X43" s="24">
        <v>0</v>
      </c>
      <c r="Y43" s="10">
        <v>2621136</v>
      </c>
    </row>
    <row r="44" spans="1:25" ht="45">
      <c r="A44" s="8">
        <v>30</v>
      </c>
      <c r="B44" s="9" t="s">
        <v>91</v>
      </c>
      <c r="C44" s="9" t="s">
        <v>10</v>
      </c>
      <c r="D44" s="27">
        <v>1</v>
      </c>
      <c r="E44" s="9" t="s">
        <v>71</v>
      </c>
      <c r="F44" s="9" t="s">
        <v>84</v>
      </c>
      <c r="G44" s="20">
        <v>2.84</v>
      </c>
      <c r="H44" s="24">
        <v>50259.479999999996</v>
      </c>
      <c r="I44" s="9"/>
      <c r="J44" s="9"/>
      <c r="K44" s="24">
        <v>50259.479999999996</v>
      </c>
      <c r="L44" s="24"/>
      <c r="M44" s="24"/>
      <c r="N44" s="24"/>
      <c r="O44" s="24"/>
      <c r="P44" s="20">
        <v>3646.25</v>
      </c>
      <c r="Q44" s="24"/>
      <c r="R44" s="24"/>
      <c r="S44" s="20">
        <v>5025.948</v>
      </c>
      <c r="T44" s="24">
        <v>8672.198</v>
      </c>
      <c r="U44" s="10">
        <v>58932</v>
      </c>
      <c r="V44" s="11">
        <v>12</v>
      </c>
      <c r="W44" s="10">
        <v>707184</v>
      </c>
      <c r="X44" s="24">
        <v>50259.48</v>
      </c>
      <c r="Y44" s="10">
        <v>757443</v>
      </c>
    </row>
    <row r="45" spans="1:25" ht="11.25">
      <c r="A45" s="12"/>
      <c r="B45" s="13" t="s">
        <v>11</v>
      </c>
      <c r="C45" s="13"/>
      <c r="D45" s="25">
        <v>27.25</v>
      </c>
      <c r="E45" s="13"/>
      <c r="F45" s="13"/>
      <c r="G45" s="13"/>
      <c r="H45" s="25">
        <v>1972330.653</v>
      </c>
      <c r="I45" s="13"/>
      <c r="J45" s="25">
        <v>252613.614</v>
      </c>
      <c r="K45" s="25">
        <v>2224944.267</v>
      </c>
      <c r="L45" s="25">
        <v>2654.55</v>
      </c>
      <c r="M45" s="25">
        <v>5309.1</v>
      </c>
      <c r="N45" s="25">
        <v>73482.649</v>
      </c>
      <c r="O45" s="25">
        <v>12509.738</v>
      </c>
      <c r="P45" s="25">
        <v>105741.25</v>
      </c>
      <c r="Q45" s="25">
        <v>2654.55</v>
      </c>
      <c r="R45" s="25">
        <v>13272.75</v>
      </c>
      <c r="S45" s="25">
        <v>222494.428</v>
      </c>
      <c r="T45" s="25">
        <v>438119.015</v>
      </c>
      <c r="U45" s="14">
        <v>2663067</v>
      </c>
      <c r="V45" s="15"/>
      <c r="W45" s="14">
        <v>31956804</v>
      </c>
      <c r="X45" s="25">
        <f>X10+X14+X21+X26+X29</f>
        <v>1663020.273</v>
      </c>
      <c r="Y45" s="14">
        <f>Y10+Y14+Y21+Y26+Y29</f>
        <v>33619822</v>
      </c>
    </row>
    <row r="47" spans="2:4" ht="15">
      <c r="B47" s="17" t="s">
        <v>95</v>
      </c>
      <c r="C47" s="17"/>
      <c r="D47" s="17"/>
    </row>
    <row r="49" spans="2:5" ht="15">
      <c r="B49" s="17" t="s">
        <v>96</v>
      </c>
      <c r="C49"/>
      <c r="D49" s="17"/>
      <c r="E49" s="2"/>
    </row>
    <row r="51" ht="15">
      <c r="E51" s="17"/>
    </row>
  </sheetData>
  <sheetProtection/>
  <mergeCells count="26">
    <mergeCell ref="B21:C21"/>
    <mergeCell ref="B26:C26"/>
    <mergeCell ref="B29:C29"/>
    <mergeCell ref="V8:V9"/>
    <mergeCell ref="W8:W9"/>
    <mergeCell ref="X8:X9"/>
    <mergeCell ref="H8:H9"/>
    <mergeCell ref="Y8:Y9"/>
    <mergeCell ref="B10:C10"/>
    <mergeCell ref="B14:C14"/>
    <mergeCell ref="I8:I9"/>
    <mergeCell ref="J8:J9"/>
    <mergeCell ref="K8:K9"/>
    <mergeCell ref="L8:S8"/>
    <mergeCell ref="T8:T9"/>
    <mergeCell ref="U8:U9"/>
    <mergeCell ref="B3:F3"/>
    <mergeCell ref="A5:K5"/>
    <mergeCell ref="A6:K6"/>
    <mergeCell ref="A8:A9"/>
    <mergeCell ref="B8:B9"/>
    <mergeCell ref="C8:C9"/>
    <mergeCell ref="D8:D9"/>
    <mergeCell ref="E8:E9"/>
    <mergeCell ref="F8:F9"/>
    <mergeCell ref="G8:G9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2021-03-12T06:22:56Z</dcterms:modified>
  <cp:category/>
  <cp:version/>
  <cp:contentType/>
  <cp:contentStatus/>
</cp:coreProperties>
</file>